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0" windowHeight="16440"/>
  </bookViews>
  <sheets>
    <sheet name="Sheet1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/>
  <c r="H11"/>
  <c r="G11"/>
  <c r="F11"/>
  <c r="E11"/>
  <c r="D11"/>
  <c r="C11"/>
  <c r="I10"/>
  <c r="I9"/>
  <c r="I8"/>
  <c r="I7"/>
  <c r="I6"/>
  <c r="I5"/>
</calcChain>
</file>

<file path=xl/sharedStrings.xml><?xml version="1.0" encoding="utf-8"?>
<sst xmlns="http://schemas.openxmlformats.org/spreadsheetml/2006/main" count="23" uniqueCount="23">
  <si>
    <t>淮安市清江浦区拱辰佳苑西区业主：</t>
  </si>
  <si>
    <r>
      <t xml:space="preserve"> </t>
    </r>
    <r>
      <rPr>
        <u/>
        <sz val="15"/>
        <color theme="1"/>
        <rFont val="仿宋"/>
        <charset val="134"/>
      </rPr>
      <t>淮安生态文化旅游区拱辰佳苑西区小区业主委员会</t>
    </r>
    <r>
      <rPr>
        <sz val="15"/>
        <color theme="1"/>
        <rFont val="仿宋"/>
        <charset val="134"/>
      </rPr>
      <t>申报的</t>
    </r>
    <r>
      <rPr>
        <u/>
        <sz val="15"/>
        <color theme="1"/>
        <rFont val="仿宋"/>
        <charset val="134"/>
      </rPr>
      <t>拱辰佳苑西区4#楼三单元屋面及1#楼507室，5#楼1006室，15#楼1802室，16#楼604室，19#楼1201室外墙防水维修改造</t>
    </r>
    <r>
      <rPr>
        <sz val="15"/>
        <color theme="1"/>
        <rFont val="仿宋"/>
        <charset val="134"/>
      </rPr>
      <t>工程经</t>
    </r>
    <r>
      <rPr>
        <u/>
        <sz val="15"/>
        <color theme="1"/>
        <rFont val="仿宋"/>
        <charset val="134"/>
      </rPr>
      <t>淮安生态文化旅游区拱辰佳苑西区小区业主委员会</t>
    </r>
    <r>
      <rPr>
        <sz val="15"/>
        <color theme="1"/>
        <rFont val="仿宋"/>
        <charset val="134"/>
      </rPr>
      <t>组织竣工验收合格，工程决算已送审；经</t>
    </r>
    <r>
      <rPr>
        <u/>
        <sz val="15"/>
        <color theme="1"/>
        <rFont val="仿宋"/>
        <charset val="134"/>
      </rPr>
      <t>中企华建友工程管理有限公司</t>
    </r>
    <r>
      <rPr>
        <sz val="15"/>
        <color theme="1"/>
        <rFont val="仿宋"/>
        <charset val="134"/>
      </rPr>
      <t>审计，初审结果如下：送审金额</t>
    </r>
    <r>
      <rPr>
        <u/>
        <sz val="15"/>
        <color theme="1"/>
        <rFont val="仿宋"/>
        <charset val="134"/>
      </rPr>
      <t>46371.07</t>
    </r>
    <r>
      <rPr>
        <sz val="15"/>
        <color theme="1"/>
        <rFont val="仿宋"/>
        <charset val="134"/>
      </rPr>
      <t>元，工程审定金额</t>
    </r>
    <r>
      <rPr>
        <u/>
        <sz val="15"/>
        <color theme="1"/>
        <rFont val="仿宋"/>
        <charset val="134"/>
      </rPr>
      <t>44530.9</t>
    </r>
    <r>
      <rPr>
        <sz val="15"/>
        <color theme="1"/>
        <rFont val="仿宋"/>
        <charset val="134"/>
      </rPr>
      <t>元，核减额</t>
    </r>
    <r>
      <rPr>
        <u/>
        <sz val="15"/>
        <color theme="1"/>
        <rFont val="仿宋"/>
        <charset val="134"/>
      </rPr>
      <t>1840.17</t>
    </r>
    <r>
      <rPr>
        <sz val="15"/>
        <color theme="1"/>
        <rFont val="仿宋"/>
        <charset val="134"/>
      </rPr>
      <t>元，核减率</t>
    </r>
    <r>
      <rPr>
        <u/>
        <sz val="15"/>
        <color theme="1"/>
        <rFont val="仿宋"/>
        <charset val="134"/>
      </rPr>
      <t>3.97</t>
    </r>
    <r>
      <rPr>
        <sz val="15"/>
        <color theme="1"/>
        <rFont val="仿宋"/>
        <charset val="134"/>
      </rPr>
      <t>%，审计结算金额</t>
    </r>
    <r>
      <rPr>
        <u/>
        <sz val="15"/>
        <color theme="1"/>
        <rFont val="仿宋"/>
        <charset val="134"/>
      </rPr>
      <t>44530.9</t>
    </r>
    <r>
      <rPr>
        <sz val="15"/>
        <color theme="1"/>
        <rFont val="仿宋"/>
        <charset val="134"/>
      </rPr>
      <t>元（按照合同约定让利</t>
    </r>
    <r>
      <rPr>
        <u/>
        <sz val="15"/>
        <color theme="1"/>
        <rFont val="仿宋"/>
        <charset val="134"/>
      </rPr>
      <t>0</t>
    </r>
    <r>
      <rPr>
        <sz val="15"/>
        <color theme="1"/>
        <rFont val="仿宋"/>
        <charset val="134"/>
      </rPr>
      <t>元）</t>
    </r>
  </si>
  <si>
    <t>序号</t>
  </si>
  <si>
    <t>维修部位</t>
  </si>
  <si>
    <t>预算金额（元）</t>
  </si>
  <si>
    <t>送审金额（元）</t>
  </si>
  <si>
    <t>审定价
（元）</t>
  </si>
  <si>
    <t>审计结算金额（元）</t>
  </si>
  <si>
    <t>工程量
（㎡）</t>
  </si>
  <si>
    <t>审计费（元）</t>
  </si>
  <si>
    <t>核减额
（元）</t>
  </si>
  <si>
    <t>4#楼三单元屋面防水维修</t>
  </si>
  <si>
    <t>1#楼四单元507室外墙防水维修</t>
  </si>
  <si>
    <t>5#楼三单元1006室外墙防水维修</t>
  </si>
  <si>
    <t>15#楼一单元1802室外墙防水维修</t>
  </si>
  <si>
    <t>16#楼二单元604室外墙防水维修</t>
  </si>
  <si>
    <t>19#楼一单元1201室外墙防水维修</t>
  </si>
  <si>
    <t>合计</t>
  </si>
  <si>
    <r>
      <t xml:space="preserve">    该项目审计费用</t>
    </r>
    <r>
      <rPr>
        <sz val="14"/>
        <color theme="1"/>
        <rFont val="方正仿宋_GBK"/>
        <charset val="134"/>
      </rPr>
      <t>（2400.00）</t>
    </r>
    <r>
      <rPr>
        <sz val="14"/>
        <rFont val="方正仿宋_GBK"/>
        <charset val="134"/>
      </rPr>
      <t xml:space="preserve">元，其他费用(0) 元，一并从维修资金账户列支。                                                                                             </t>
    </r>
  </si>
  <si>
    <r>
      <t>拱辰佳苑西区4#楼三单元屋面及1#楼507室，5#楼1006室，15#楼1802室，16#楼604室，19#楼1201室外墙防水维修改造</t>
    </r>
    <r>
      <rPr>
        <sz val="18"/>
        <color theme="1"/>
        <rFont val="方正仿宋_GBK"/>
        <charset val="134"/>
      </rPr>
      <t>工程项目审计初步结果公示</t>
    </r>
    <phoneticPr fontId="11" type="noConversion"/>
  </si>
  <si>
    <t xml:space="preserve">                       公示单位: 淮安生态文化旅游区建设管理局</t>
    <phoneticPr fontId="11" type="noConversion"/>
  </si>
  <si>
    <t xml:space="preserve">      公示时间：2025年10月31日</t>
    <phoneticPr fontId="11" type="noConversion"/>
  </si>
  <si>
    <t xml:space="preserve">   相关业主、单位如对公示结果有异议，请在2025年11月2日前实名向淮安生态文化旅游区建设管理局反映，并提供相关依据。（工作日接待时间：9：00-12：00、13：30-17：30）。联系电话：0517-89089576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</si>
</sst>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charset val="134"/>
    </font>
    <font>
      <u/>
      <sz val="18"/>
      <color theme="1"/>
      <name val="方正仿宋_GBK"/>
      <charset val="134"/>
    </font>
    <font>
      <sz val="18"/>
      <color theme="1"/>
      <name val="方正仿宋_GBK"/>
      <charset val="134"/>
    </font>
    <font>
      <u/>
      <sz val="16"/>
      <color theme="1"/>
      <name val="方正仿宋_GBK"/>
      <charset val="134"/>
    </font>
    <font>
      <sz val="15"/>
      <color theme="1"/>
      <name val="仿宋"/>
      <charset val="134"/>
    </font>
    <font>
      <sz val="12"/>
      <name val="方正仿宋_GBK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14"/>
      <name val="方正仿宋_GBK"/>
      <charset val="134"/>
    </font>
    <font>
      <sz val="14"/>
      <color theme="1"/>
      <name val="方正仿宋_GBK"/>
      <charset val="134"/>
    </font>
    <font>
      <u/>
      <sz val="15"/>
      <color theme="1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A4" workbookViewId="0">
      <selection activeCell="M13" sqref="M13"/>
    </sheetView>
  </sheetViews>
  <sheetFormatPr defaultColWidth="9" defaultRowHeight="14.25"/>
  <cols>
    <col min="1" max="1" width="5" style="1" customWidth="1"/>
    <col min="2" max="2" width="11.25" style="1" customWidth="1"/>
    <col min="3" max="3" width="10.625" style="1" customWidth="1"/>
    <col min="4" max="4" width="10.75" style="1" customWidth="1"/>
    <col min="5" max="5" width="10.625" style="1" customWidth="1"/>
    <col min="6" max="6" width="12.125" style="1" customWidth="1"/>
    <col min="7" max="7" width="9.125" style="1" customWidth="1"/>
    <col min="8" max="8" width="9.625" style="1" customWidth="1"/>
    <col min="9" max="9" width="12.625" style="3" customWidth="1"/>
    <col min="10" max="16384" width="9" style="3"/>
  </cols>
  <sheetData>
    <row r="1" spans="1:9" ht="66.95" customHeight="1">
      <c r="A1" s="13" t="s">
        <v>19</v>
      </c>
      <c r="B1" s="14"/>
      <c r="C1" s="14"/>
      <c r="D1" s="14"/>
      <c r="E1" s="14"/>
      <c r="F1" s="14"/>
      <c r="G1" s="14"/>
      <c r="H1" s="14"/>
      <c r="I1" s="14"/>
    </row>
    <row r="2" spans="1:9" ht="36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</row>
    <row r="3" spans="1:9" ht="122.1" customHeight="1">
      <c r="A3" s="16" t="s">
        <v>1</v>
      </c>
      <c r="B3" s="16"/>
      <c r="C3" s="16"/>
      <c r="D3" s="16"/>
      <c r="E3" s="16"/>
      <c r="F3" s="16"/>
      <c r="G3" s="16"/>
      <c r="H3" s="16"/>
      <c r="I3" s="16"/>
    </row>
    <row r="4" spans="1:9" s="1" customFormat="1" ht="30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 s="2" customFormat="1" ht="39.950000000000003" customHeight="1">
      <c r="A5" s="5">
        <v>1</v>
      </c>
      <c r="B5" s="5" t="s">
        <v>11</v>
      </c>
      <c r="C5" s="6">
        <v>26843.82</v>
      </c>
      <c r="D5" s="6">
        <v>26218.63</v>
      </c>
      <c r="E5" s="6">
        <v>25311.8</v>
      </c>
      <c r="F5" s="7">
        <v>25311.8</v>
      </c>
      <c r="G5" s="7">
        <v>204.5</v>
      </c>
      <c r="H5" s="8">
        <v>1364.19</v>
      </c>
      <c r="I5" s="10">
        <f t="shared" ref="I5:I10" si="0">D5-E5</f>
        <v>906.83000000000197</v>
      </c>
    </row>
    <row r="6" spans="1:9" s="2" customFormat="1" ht="39.950000000000003" customHeight="1">
      <c r="A6" s="5">
        <v>2</v>
      </c>
      <c r="B6" s="5" t="s">
        <v>12</v>
      </c>
      <c r="C6" s="6">
        <v>4387.95</v>
      </c>
      <c r="D6" s="6">
        <v>3537.21</v>
      </c>
      <c r="E6" s="9">
        <v>3379.33</v>
      </c>
      <c r="F6" s="7">
        <v>3379.33</v>
      </c>
      <c r="G6" s="7">
        <v>31.2</v>
      </c>
      <c r="H6" s="8">
        <v>182.13</v>
      </c>
      <c r="I6" s="10">
        <f t="shared" si="0"/>
        <v>157.88</v>
      </c>
    </row>
    <row r="7" spans="1:9" s="2" customFormat="1" ht="39.950000000000003" customHeight="1">
      <c r="A7" s="5">
        <v>3</v>
      </c>
      <c r="B7" s="5" t="s">
        <v>13</v>
      </c>
      <c r="C7" s="6">
        <v>5250.81</v>
      </c>
      <c r="D7" s="6">
        <v>4359.34</v>
      </c>
      <c r="E7" s="9">
        <v>4153.4799999999996</v>
      </c>
      <c r="F7" s="7">
        <v>4153.4799999999996</v>
      </c>
      <c r="G7" s="7">
        <v>39.700000000000003</v>
      </c>
      <c r="H7" s="8">
        <v>223.85</v>
      </c>
      <c r="I7" s="10">
        <f t="shared" si="0"/>
        <v>205.86000000000101</v>
      </c>
    </row>
    <row r="8" spans="1:9" s="2" customFormat="1" ht="39.950000000000003" customHeight="1">
      <c r="A8" s="5">
        <v>4</v>
      </c>
      <c r="B8" s="5" t="s">
        <v>14</v>
      </c>
      <c r="C8" s="6">
        <v>4387.95</v>
      </c>
      <c r="D8" s="9">
        <v>3537.21</v>
      </c>
      <c r="E8" s="9">
        <v>3379.33</v>
      </c>
      <c r="F8" s="7">
        <v>3379.33</v>
      </c>
      <c r="G8" s="7">
        <v>31.2</v>
      </c>
      <c r="H8" s="8">
        <v>182.13</v>
      </c>
      <c r="I8" s="10">
        <f t="shared" si="0"/>
        <v>157.88</v>
      </c>
    </row>
    <row r="9" spans="1:9" s="2" customFormat="1" ht="39.950000000000003" customHeight="1">
      <c r="A9" s="5">
        <v>5</v>
      </c>
      <c r="B9" s="5" t="s">
        <v>15</v>
      </c>
      <c r="C9" s="6">
        <v>5250.81</v>
      </c>
      <c r="D9" s="9">
        <v>4359.34</v>
      </c>
      <c r="E9" s="9">
        <v>4153.4799999999996</v>
      </c>
      <c r="F9" s="7">
        <v>4153.4799999999996</v>
      </c>
      <c r="G9" s="7">
        <v>39.700000000000003</v>
      </c>
      <c r="H9" s="8">
        <v>223.85</v>
      </c>
      <c r="I9" s="10">
        <f t="shared" si="0"/>
        <v>205.86000000000101</v>
      </c>
    </row>
    <row r="10" spans="1:9" s="2" customFormat="1" ht="39.950000000000003" customHeight="1">
      <c r="A10" s="5">
        <v>6</v>
      </c>
      <c r="B10" s="5" t="s">
        <v>16</v>
      </c>
      <c r="C10" s="6">
        <v>5250.81</v>
      </c>
      <c r="D10" s="9">
        <v>4359.34</v>
      </c>
      <c r="E10" s="9">
        <v>4153.4799999999996</v>
      </c>
      <c r="F10" s="7">
        <v>4153.4799999999996</v>
      </c>
      <c r="G10" s="7">
        <v>39.700000000000003</v>
      </c>
      <c r="H10" s="8">
        <v>223.85</v>
      </c>
      <c r="I10" s="10">
        <f t="shared" si="0"/>
        <v>205.86000000000101</v>
      </c>
    </row>
    <row r="11" spans="1:9" s="2" customFormat="1" ht="30" customHeight="1">
      <c r="A11" s="5">
        <v>9</v>
      </c>
      <c r="B11" s="10" t="s">
        <v>17</v>
      </c>
      <c r="C11" s="11">
        <f>SUM(C5:C10)</f>
        <v>51372.15</v>
      </c>
      <c r="D11" s="11">
        <f t="shared" ref="D11:I11" si="1">SUM(D5:D10)</f>
        <v>46371.07</v>
      </c>
      <c r="E11" s="11">
        <f t="shared" si="1"/>
        <v>44530.9</v>
      </c>
      <c r="F11" s="11">
        <f t="shared" si="1"/>
        <v>44530.9</v>
      </c>
      <c r="G11" s="11">
        <f t="shared" si="1"/>
        <v>386</v>
      </c>
      <c r="H11" s="11">
        <f t="shared" si="1"/>
        <v>2400</v>
      </c>
      <c r="I11" s="11">
        <f t="shared" si="1"/>
        <v>1840.17</v>
      </c>
    </row>
    <row r="12" spans="1:9" ht="42" customHeight="1">
      <c r="A12" s="12" t="s">
        <v>18</v>
      </c>
      <c r="B12" s="12"/>
      <c r="C12" s="12"/>
      <c r="D12" s="12"/>
      <c r="E12" s="12"/>
      <c r="F12" s="12"/>
      <c r="G12" s="12"/>
      <c r="H12" s="12"/>
      <c r="I12" s="12"/>
    </row>
    <row r="13" spans="1:9" ht="57" customHeight="1">
      <c r="A13" s="12" t="s">
        <v>22</v>
      </c>
      <c r="B13" s="12"/>
      <c r="C13" s="12"/>
      <c r="D13" s="12"/>
      <c r="E13" s="12"/>
      <c r="F13" s="12"/>
      <c r="G13" s="12"/>
      <c r="H13" s="12"/>
      <c r="I13" s="12"/>
    </row>
    <row r="14" spans="1:9" ht="39" customHeight="1">
      <c r="A14" s="12" t="s">
        <v>20</v>
      </c>
      <c r="B14" s="12"/>
      <c r="C14" s="12"/>
      <c r="D14" s="12"/>
      <c r="E14" s="12"/>
      <c r="F14" s="12"/>
      <c r="G14" s="12"/>
      <c r="H14" s="12"/>
      <c r="I14" s="12"/>
    </row>
    <row r="15" spans="1:9" ht="18.75">
      <c r="A15" s="12" t="s">
        <v>21</v>
      </c>
      <c r="B15" s="12"/>
      <c r="C15" s="12"/>
      <c r="D15" s="12"/>
      <c r="E15" s="12"/>
      <c r="F15" s="12"/>
      <c r="G15" s="12"/>
      <c r="H15" s="12"/>
      <c r="I15" s="12"/>
    </row>
  </sheetData>
  <mergeCells count="7">
    <mergeCell ref="A14:I14"/>
    <mergeCell ref="A15:I15"/>
    <mergeCell ref="A1:I1"/>
    <mergeCell ref="A2:I2"/>
    <mergeCell ref="A3:I3"/>
    <mergeCell ref="A12:I12"/>
    <mergeCell ref="A13:I13"/>
  </mergeCells>
  <phoneticPr fontId="11" type="noConversion"/>
  <printOptions horizontalCentered="1"/>
  <pageMargins left="0.25" right="0.25" top="0.75" bottom="0.75" header="0.29861111111111099" footer="0.29861111111111099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1" type="noConversion"/>
  <pageMargins left="0.75" right="0.75" top="1" bottom="1" header="0.51" footer="0.51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2019-06-01T07:32:00Z</cp:lastPrinted>
  <dcterms:created xsi:type="dcterms:W3CDTF">2018-06-04T07:14:00Z</dcterms:created>
  <dcterms:modified xsi:type="dcterms:W3CDTF">2025-10-30T02:38:41Z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99819C36694C4C2AA35B8201CBCA4ADD</vt:lpwstr>
  </property>
</Properties>
</file>